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TTDT\Desktop\UBMTTQVN Thông báo nguồn cứu trợ 2025\"/>
    </mc:Choice>
  </mc:AlternateContent>
  <bookViews>
    <workbookView xWindow="0" yWindow="0" windowWidth="28800" windowHeight="12210"/>
  </bookViews>
  <sheets>
    <sheet name="biểu 02-Chi"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1" l="1"/>
  <c r="C16" i="1"/>
  <c r="C9" i="1" s="1"/>
  <c r="C5" i="1" s="1"/>
  <c r="C18" i="1"/>
  <c r="C19" i="1"/>
  <c r="C22" i="1"/>
  <c r="C26" i="1"/>
  <c r="C28" i="1"/>
</calcChain>
</file>

<file path=xl/sharedStrings.xml><?xml version="1.0" encoding="utf-8"?>
<sst xmlns="http://schemas.openxmlformats.org/spreadsheetml/2006/main" count="69" uniqueCount="59">
  <si>
    <t>Quyết định số 20 ngày 25/12/2025 chi hỗ trợ làm nhà mới cho 01 gia đình bị cháy nhà tại xã Chiềng Ken</t>
  </si>
  <si>
    <t>25/12/2025</t>
  </si>
  <si>
    <t>Quyết định số 19 ngày 25/12/2025 chi hỗ trợ làm nhà mới cho 01 gia đình bị cháy nhà tại xã Chiềng Ken</t>
  </si>
  <si>
    <t>Quyết định số 18 ngày 25/12/2025 chi hỗ trợ làm nhà mới cho 01 gia đình bị cháy nhà tại xã Lương Thịnh</t>
  </si>
  <si>
    <t xml:space="preserve">Quyết định số 15 ngày 18/12/2025 chuyển kinh phí cho Công an tỉnh chi hỗ làm nhà mới, sửa chữa nhà ở cho các hộ gia đình chiến sỹ bị thiệt hại do bão số 10 gây ra </t>
  </si>
  <si>
    <t>18/12/2025</t>
  </si>
  <si>
    <t>Quyết định số 11 ngày 05/12/2025 chi hỗ làm nhà mới, sửa chữa nhà ở cho các hộ gia đình bị thiệt hại do thiên tai gây ra từ đầu năm đến trước bão số 10 năm 2025 (Nậm Có, Phình Hồ, Việt Hồng, Phong Dụ Hạ, Bảo Yên, Tú Lệ, Văn Chấn, Mường Bo, Khánh Yên, Phong Hải, Lâm Giang, Trung Tâm, Nghĩa Lộ)</t>
  </si>
  <si>
    <t>05/12/2025</t>
  </si>
  <si>
    <t>Quyết định số 12 ngày 05/12/2025 chi hỗ làm nhà mới, sửa chữa nhà ở cho các hộ gia đình bị thiệt hại do bão số 10 gây ra (đợt 2)</t>
  </si>
  <si>
    <t>Quyết định số 09 ngày 01/12/2025 chi hỗ trợ làm nhà mới cho 01 gia đình bị cháy nhà tại xã Y Tý</t>
  </si>
  <si>
    <t>01/12/2025</t>
  </si>
  <si>
    <t>Quyết định số 08 ngày 25/11/2025 chi hỗ làm nhà mới, sửa chữa nhà ở cho các hộ gia đình bị thiệt hại do bão số 10 gây ra (đợt 1)</t>
  </si>
  <si>
    <t>25/11/2025</t>
  </si>
  <si>
    <t>Quyết định số 07 ngày 25/11/2025 chi hỗ làm nhà mới, sửa chữa nhà ở cho các hộ gia đình bị thiệt hại do thiên tai gây ra từ đầu năm đến tháng 9 năm 2025 (Âu Lâu, Lục Yên, Lương Thịnh, Sơn Lương, Trạm Tấu, Hưng Khánh, Quy Mông, Tú Lệ, Cầu Thia, Gia Hội, Thác Bà)</t>
  </si>
  <si>
    <t>Quyết định số 06 ngày 25/11/2025 chi hỗ các tỉnh Miền Trung và Tây Nguyên khắc phục thiệt hại do bão số 13 gây ra (Đà Nẵng, Huế, Khánh Hoà, Gia Lai, Đăk Lắk, Lâm Đồng, Quảng Trị)</t>
  </si>
  <si>
    <t>Quyết định số 03 Ngày 19/11/2025 chi hỗ trợ có địa chỉ của Uỷ ban  MTTQ TP Hồ Chí Minh cho trường PTDTBT THCS Thẳm Dương và trường Tiểu học Thẳm Dương khắc phục hậu quả do bão số 10 gây ra</t>
  </si>
  <si>
    <t>19/11/2025</t>
  </si>
  <si>
    <t>Quyết định số 02 ngày 18/11/2025 chi hỗ trợ sửa chữa nhà ở cho các hộ gia đình bị thiệt hại do bão số 3 (yagi) năm 2024 tại xã Bảo Nhai (6 nhà), xã Cốc Lầu (7 nhà)</t>
  </si>
  <si>
    <t>18/11/2025</t>
  </si>
  <si>
    <t>Quyết định số 28 Ngày 24/10/2025 chi hỗ trợ có địa chỉ của Uỷ ban  MTTQ TP Hồ Chí Minh cho các hộ gia đình tại xã Mỏ Vàng, Văn Bàn, Dương Quỳ bị thiệt hại do bão số 10 gây ra</t>
  </si>
  <si>
    <t>24/10/2025</t>
  </si>
  <si>
    <t>Quyết định số 27 Ngày 24/10/2025 chi hỗ trợ mai táng phí cho gia đình có người bị chết (1 người) do bão số 10 gây ra tại xã Nậm Xé</t>
  </si>
  <si>
    <t>Quyết định số 26 Ngày 26/10/2025 chi hỗ trợ mai táng phí cho gia đình có người bị chết do sự cố tai nạn giao thông nghiêm trọng tại xã Việt Hồng ngày 13/10/2025 (3 người)</t>
  </si>
  <si>
    <t>16/10/2025</t>
  </si>
  <si>
    <t>Quyết định số 25 Ngày 26/10/2025 chi hỗ trợ mai táng phí cho gia đình có người bị chết (2 người) và người bị thương nặng phải điều trị tại cơ sở y tế (2 người) do bão số 10 gây ra tại Bảo Thắng</t>
  </si>
  <si>
    <t>Quyết định số 24 ngày 14/10/2025 chi hỗ trợ làm nhà mới cho hộ gia đình bị thiệt hại do bão số 3 (yagi) năm 2024 tại phường Cam Đường và xã Khánh Hoà</t>
  </si>
  <si>
    <t>14/10/2025</t>
  </si>
  <si>
    <t>Quyết định số 23 ngày 09/10/2025 chi ủng hộ nhân dân tỉnh Thái Nguyên khắc phục hậu quả do bão số 10 gây ra</t>
  </si>
  <si>
    <t>09/10/2025</t>
  </si>
  <si>
    <t>Quyết định số 22 ngày 07/10/2025 chi hỗ trợ mai táng phí cho gia đình có người bị thương bão số 10 gây ra tại xã Thượng Hà, Tả Củ Tỷ, Púng Luông, Phong Dụ Hạ, Sơn Lương, Mường Hum (9 người)</t>
  </si>
  <si>
    <t>07/10/2025</t>
  </si>
  <si>
    <t>Quyết định số 21 ngày 07/10/2025 chi hỗ trợ mai táng phí cho gia đình có người bị chết do bão số 10 gây ra tại xã Việt Hồng, Phong Dụ Thượng, Mường Hum, Văn Bàn, Khánh Yên (5 người)</t>
  </si>
  <si>
    <t>Quyết định số 18 ngày 24/9/2025 chi hỗ trợ mai táng phí cho gia đình có người bị chết do sự cố sập cổng trường tại xã Sơn Lương (2 người)</t>
  </si>
  <si>
    <t>24/09/2025</t>
  </si>
  <si>
    <t>Quyết định số 16 ngày 17/09/2025 chi hỗ trợ làm nhà mới cho các hộ gia đình bị ảnh hưởng do thiên tai tại xã Xuân Ái (1 nhà di dời khẩn cấp, 02 nhà làm mới), Dương Quỳ (01 nhà di dời khẩn cấp); hỗ trợ làm nhà cho 01 hộ gia đình có nhà bị cháy hoàn toàn tại xã Khao Mang</t>
  </si>
  <si>
    <t>17/09/2025</t>
  </si>
  <si>
    <t>Quyết định số 13 ngày 21/08/2025 chi hỗ trợ mai táng phí cho gia đình có người bị đuối nước do thiên tai gây ra tại xã Trịnh Tường (1 người)</t>
  </si>
  <si>
    <t>21/08/2025</t>
  </si>
  <si>
    <t>Quyết định số 11 ngày 15/08/2025 chi hỗ trợ mai táng phí cho gia đình có người bị chết do sự cố vỡ bể chứa nước tại xã Gia Hội (4 người)</t>
  </si>
  <si>
    <t>15/08/2025</t>
  </si>
  <si>
    <t>Quyết định số 09 ngày 07/08/2025 chi hỗ trợ tỉnh Điện Biên, tỉnh Sơn La khắc phục hậu quả do bão số 3 (Wipha) gây ra</t>
  </si>
  <si>
    <t>07/08/2025</t>
  </si>
  <si>
    <t>Quyết định số 04 ngày 29/07/2025 chi hỗ trợ mai táng phí cho 02 hộ gia đình có người bị chết và 02 người bị thương do thiên tai gây ra tại xã Xuân Ái</t>
  </si>
  <si>
    <t>29/07/2025</t>
  </si>
  <si>
    <t>Quyết định số 03 ngày 29/07/2025 chi hỗ trợ mai táng phí cho hộ gia đình có người bị chết do thiên tai gây ra trong vụ lật tàu trên Vịnh Hạ Long, Quảng Ninh ngày 19/7/2025</t>
  </si>
  <si>
    <t>Quyết định số 02 ngày 27/07/2025 chi hỗ trợ tỉnh Nghệ An khắc phục hậu quả do bão số 3 (Wipha) gây ra</t>
  </si>
  <si>
    <t>27/07/2025</t>
  </si>
  <si>
    <t>Số chi 6 tháng cuối năm 2025 (Từ 01/7/2025 - 31/12/2025)</t>
  </si>
  <si>
    <t>Tỉnh Lào Cai</t>
  </si>
  <si>
    <t xml:space="preserve"> -</t>
  </si>
  <si>
    <t>Tỉnh Yên Bái</t>
  </si>
  <si>
    <t>Số chi 6 tháng đầu năm 2025 (Từ 01/01/2025 - 30/6/2025)</t>
  </si>
  <si>
    <t>SỐ CHI</t>
  </si>
  <si>
    <r>
      <t xml:space="preserve">Số tiền 
</t>
    </r>
    <r>
      <rPr>
        <i/>
        <sz val="12"/>
        <color theme="1"/>
        <rFont val="Times New Roman"/>
        <family val="1"/>
      </rPr>
      <t>(ĐVT: Đồng)</t>
    </r>
  </si>
  <si>
    <t>Diễn giải</t>
  </si>
  <si>
    <t>STT</t>
  </si>
  <si>
    <t>(Kèm theo Thông báo  số 25/BC-MTTQ-BVĐ ngày 27 tháng 01 năm 2026 của Ban vận động cứu trợ tỉnh Lào Cai)</t>
  </si>
  <si>
    <t xml:space="preserve">Công khai kết quả phân bổ nguồn kinh phí cứu trợ tỉnh năm 2025 do BVĐ cứu trợ tỉnh quản lý </t>
  </si>
  <si>
    <t>PHỤ BIỂU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</si>
</sst>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2"/>
      <color theme="1"/>
      <name val="Times New Roman"/>
      <family val="1"/>
    </font>
    <font>
      <b/>
      <sz val="12"/>
      <color theme="1"/>
      <name val="Times New Roman"/>
      <family val="1"/>
    </font>
    <font>
      <sz val="11"/>
      <color theme="1"/>
      <name val="Times New Roman"/>
      <family val="1"/>
    </font>
    <font>
      <i/>
      <sz val="12"/>
      <color theme="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0" borderId="0" xfId="0" applyFont="1"/>
    <xf numFmtId="3" fontId="1" fillId="0" borderId="1" xfId="0" applyNumberFormat="1" applyFont="1" applyBorder="1"/>
    <xf numFmtId="0" fontId="1" fillId="0" borderId="1" xfId="0" applyFont="1" applyBorder="1" applyAlignment="1">
      <alignment wrapText="1"/>
    </xf>
    <xf numFmtId="0" fontId="1" fillId="0" borderId="1" xfId="0" quotePrefix="1" applyFont="1" applyBorder="1"/>
    <xf numFmtId="0" fontId="1" fillId="0" borderId="1" xfId="0" applyFont="1" applyBorder="1"/>
    <xf numFmtId="0" fontId="2" fillId="0" borderId="0" xfId="0" applyFont="1"/>
    <xf numFmtId="3" fontId="2" fillId="0" borderId="1" xfId="0" applyNumberFormat="1" applyFont="1" applyBorder="1"/>
    <xf numFmtId="0" fontId="2" fillId="0" borderId="1" xfId="0" applyFont="1" applyBorder="1" applyAlignment="1">
      <alignment wrapText="1"/>
    </xf>
    <xf numFmtId="0" fontId="2" fillId="0" borderId="1" xfId="0" applyFont="1" applyBorder="1" applyAlignment="1">
      <alignment horizontal="center"/>
    </xf>
    <xf numFmtId="3" fontId="3" fillId="0" borderId="1" xfId="0" applyNumberFormat="1" applyFont="1" applyBorder="1"/>
    <xf numFmtId="0" fontId="1" fillId="0" borderId="1" xfId="0" applyFont="1" applyBorder="1" applyAlignment="1">
      <alignment horizontal="center"/>
    </xf>
    <xf numFmtId="0" fontId="2" fillId="0" borderId="1" xfId="0" applyFont="1" applyBorder="1"/>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center" wrapText="1"/>
    </xf>
    <xf numFmtId="0" fontId="4"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tabSelected="1" workbookViewId="0">
      <selection activeCell="H13" sqref="H13"/>
    </sheetView>
  </sheetViews>
  <sheetFormatPr defaultColWidth="9" defaultRowHeight="15.75" x14ac:dyDescent="0.25"/>
  <cols>
    <col min="1" max="1" width="14" style="1" customWidth="1"/>
    <col min="2" max="2" width="49" style="1" customWidth="1"/>
    <col min="3" max="3" width="21.42578125" style="1" customWidth="1"/>
    <col min="4" max="16384" width="9" style="1"/>
  </cols>
  <sheetData>
    <row r="1" spans="1:7" x14ac:dyDescent="0.25">
      <c r="A1" s="16" t="s">
        <v>58</v>
      </c>
      <c r="B1" s="16"/>
      <c r="C1" s="16"/>
    </row>
    <row r="2" spans="1:7" ht="37.9" customHeight="1" x14ac:dyDescent="0.25">
      <c r="A2" s="17" t="s">
        <v>57</v>
      </c>
      <c r="B2" s="17"/>
      <c r="C2" s="17"/>
    </row>
    <row r="3" spans="1:7" ht="35.25" customHeight="1" x14ac:dyDescent="0.25">
      <c r="A3" s="18" t="s">
        <v>56</v>
      </c>
      <c r="B3" s="18"/>
      <c r="C3" s="18"/>
    </row>
    <row r="4" spans="1:7" ht="46.5" customHeight="1" x14ac:dyDescent="0.25">
      <c r="A4" s="15" t="s">
        <v>55</v>
      </c>
      <c r="B4" s="15" t="s">
        <v>54</v>
      </c>
      <c r="C4" s="15" t="s">
        <v>53</v>
      </c>
      <c r="D4" s="14"/>
      <c r="E4" s="14"/>
      <c r="F4" s="13"/>
      <c r="G4" s="13"/>
    </row>
    <row r="5" spans="1:7" s="6" customFormat="1" x14ac:dyDescent="0.25">
      <c r="A5" s="9"/>
      <c r="B5" s="12" t="s">
        <v>52</v>
      </c>
      <c r="C5" s="7">
        <f>C6+C9</f>
        <v>582044684932</v>
      </c>
    </row>
    <row r="6" spans="1:7" s="6" customFormat="1" ht="31.5" x14ac:dyDescent="0.25">
      <c r="A6" s="9">
        <v>1</v>
      </c>
      <c r="B6" s="8" t="s">
        <v>51</v>
      </c>
      <c r="C6" s="7">
        <f>SUM(C7:C8)</f>
        <v>503245684932</v>
      </c>
    </row>
    <row r="7" spans="1:7" x14ac:dyDescent="0.25">
      <c r="A7" s="11" t="s">
        <v>49</v>
      </c>
      <c r="B7" s="3" t="s">
        <v>50</v>
      </c>
      <c r="C7" s="10">
        <v>136072175452</v>
      </c>
    </row>
    <row r="8" spans="1:7" x14ac:dyDescent="0.25">
      <c r="A8" s="11" t="s">
        <v>49</v>
      </c>
      <c r="B8" s="3" t="s">
        <v>48</v>
      </c>
      <c r="C8" s="10">
        <v>367173509480</v>
      </c>
    </row>
    <row r="9" spans="1:7" s="6" customFormat="1" ht="31.5" x14ac:dyDescent="0.25">
      <c r="A9" s="9">
        <v>2</v>
      </c>
      <c r="B9" s="8" t="s">
        <v>47</v>
      </c>
      <c r="C9" s="7">
        <f>SUM(C10:C37)</f>
        <v>78799000000</v>
      </c>
    </row>
    <row r="10" spans="1:7" ht="47.25" x14ac:dyDescent="0.25">
      <c r="A10" s="4" t="s">
        <v>46</v>
      </c>
      <c r="B10" s="3" t="s">
        <v>45</v>
      </c>
      <c r="C10" s="2">
        <v>5000000000</v>
      </c>
    </row>
    <row r="11" spans="1:7" ht="63" x14ac:dyDescent="0.25">
      <c r="A11" s="4" t="s">
        <v>43</v>
      </c>
      <c r="B11" s="3" t="s">
        <v>44</v>
      </c>
      <c r="C11" s="2">
        <v>25000000</v>
      </c>
    </row>
    <row r="12" spans="1:7" ht="47.25" x14ac:dyDescent="0.25">
      <c r="A12" s="4" t="s">
        <v>43</v>
      </c>
      <c r="B12" s="3" t="s">
        <v>42</v>
      </c>
      <c r="C12" s="2">
        <v>60000000</v>
      </c>
    </row>
    <row r="13" spans="1:7" ht="47.25" x14ac:dyDescent="0.25">
      <c r="A13" s="4" t="s">
        <v>41</v>
      </c>
      <c r="B13" s="3" t="s">
        <v>40</v>
      </c>
      <c r="C13" s="2">
        <v>1500000000</v>
      </c>
    </row>
    <row r="14" spans="1:7" ht="47.25" x14ac:dyDescent="0.25">
      <c r="A14" s="5" t="s">
        <v>39</v>
      </c>
      <c r="B14" s="3" t="s">
        <v>38</v>
      </c>
      <c r="C14" s="2">
        <v>100000000</v>
      </c>
    </row>
    <row r="15" spans="1:7" ht="47.25" x14ac:dyDescent="0.25">
      <c r="A15" s="4" t="s">
        <v>37</v>
      </c>
      <c r="B15" s="3" t="s">
        <v>36</v>
      </c>
      <c r="C15" s="2">
        <v>25000000</v>
      </c>
    </row>
    <row r="16" spans="1:7" ht="94.5" x14ac:dyDescent="0.25">
      <c r="A16" s="4" t="s">
        <v>35</v>
      </c>
      <c r="B16" s="3" t="s">
        <v>34</v>
      </c>
      <c r="C16" s="2">
        <f>280000000+80000000+100000000</f>
        <v>460000000</v>
      </c>
    </row>
    <row r="17" spans="1:3" ht="47.25" x14ac:dyDescent="0.25">
      <c r="A17" s="4" t="s">
        <v>33</v>
      </c>
      <c r="B17" s="3" t="s">
        <v>32</v>
      </c>
      <c r="C17" s="2">
        <v>50000000</v>
      </c>
    </row>
    <row r="18" spans="1:3" ht="63" x14ac:dyDescent="0.25">
      <c r="A18" s="4" t="s">
        <v>30</v>
      </c>
      <c r="B18" s="3" t="s">
        <v>31</v>
      </c>
      <c r="C18" s="2">
        <f>5*25000000</f>
        <v>125000000</v>
      </c>
    </row>
    <row r="19" spans="1:3" ht="63" x14ac:dyDescent="0.25">
      <c r="A19" s="4" t="s">
        <v>30</v>
      </c>
      <c r="B19" s="3" t="s">
        <v>29</v>
      </c>
      <c r="C19" s="2">
        <f>9*5000000</f>
        <v>45000000</v>
      </c>
    </row>
    <row r="20" spans="1:3" ht="47.25" x14ac:dyDescent="0.25">
      <c r="A20" s="4" t="s">
        <v>28</v>
      </c>
      <c r="B20" s="3" t="s">
        <v>27</v>
      </c>
      <c r="C20" s="2">
        <v>5000000000</v>
      </c>
    </row>
    <row r="21" spans="1:3" ht="47.25" x14ac:dyDescent="0.25">
      <c r="A21" s="4" t="s">
        <v>26</v>
      </c>
      <c r="B21" s="3" t="s">
        <v>25</v>
      </c>
      <c r="C21" s="2">
        <v>100000000</v>
      </c>
    </row>
    <row r="22" spans="1:3" ht="63" x14ac:dyDescent="0.25">
      <c r="A22" s="4" t="s">
        <v>23</v>
      </c>
      <c r="B22" s="3" t="s">
        <v>24</v>
      </c>
      <c r="C22" s="2">
        <f>(2*25000000)+(2*5000000)</f>
        <v>60000000</v>
      </c>
    </row>
    <row r="23" spans="1:3" ht="63" x14ac:dyDescent="0.25">
      <c r="A23" s="4" t="s">
        <v>23</v>
      </c>
      <c r="B23" s="3" t="s">
        <v>22</v>
      </c>
      <c r="C23" s="2">
        <v>75000000</v>
      </c>
    </row>
    <row r="24" spans="1:3" ht="47.25" x14ac:dyDescent="0.25">
      <c r="A24" s="4" t="s">
        <v>20</v>
      </c>
      <c r="B24" s="3" t="s">
        <v>21</v>
      </c>
      <c r="C24" s="2">
        <v>25000000</v>
      </c>
    </row>
    <row r="25" spans="1:3" ht="63" x14ac:dyDescent="0.25">
      <c r="A25" s="4" t="s">
        <v>20</v>
      </c>
      <c r="B25" s="3" t="s">
        <v>19</v>
      </c>
      <c r="C25" s="2">
        <v>400000000</v>
      </c>
    </row>
    <row r="26" spans="1:3" ht="63" x14ac:dyDescent="0.25">
      <c r="A26" s="4" t="s">
        <v>18</v>
      </c>
      <c r="B26" s="3" t="s">
        <v>17</v>
      </c>
      <c r="C26" s="2">
        <f>13*25000000</f>
        <v>325000000</v>
      </c>
    </row>
    <row r="27" spans="1:3" ht="63" x14ac:dyDescent="0.25">
      <c r="A27" s="4" t="s">
        <v>16</v>
      </c>
      <c r="B27" s="3" t="s">
        <v>15</v>
      </c>
      <c r="C27" s="2">
        <v>5000000000</v>
      </c>
    </row>
    <row r="28" spans="1:3" ht="63" x14ac:dyDescent="0.25">
      <c r="A28" s="4" t="s">
        <v>12</v>
      </c>
      <c r="B28" s="3" t="s">
        <v>14</v>
      </c>
      <c r="C28" s="2">
        <f>7*2000000000</f>
        <v>14000000000</v>
      </c>
    </row>
    <row r="29" spans="1:3" ht="94.5" x14ac:dyDescent="0.25">
      <c r="A29" s="4" t="s">
        <v>12</v>
      </c>
      <c r="B29" s="3" t="s">
        <v>13</v>
      </c>
      <c r="C29" s="2">
        <v>716000000</v>
      </c>
    </row>
    <row r="30" spans="1:3" ht="47.25" x14ac:dyDescent="0.25">
      <c r="A30" s="4" t="s">
        <v>12</v>
      </c>
      <c r="B30" s="3" t="s">
        <v>11</v>
      </c>
      <c r="C30" s="2">
        <v>9196000000</v>
      </c>
    </row>
    <row r="31" spans="1:3" ht="31.5" x14ac:dyDescent="0.25">
      <c r="A31" s="4" t="s">
        <v>10</v>
      </c>
      <c r="B31" s="3" t="s">
        <v>9</v>
      </c>
      <c r="C31" s="2">
        <v>100000000</v>
      </c>
    </row>
    <row r="32" spans="1:3" ht="47.25" x14ac:dyDescent="0.25">
      <c r="A32" s="4" t="s">
        <v>7</v>
      </c>
      <c r="B32" s="3" t="s">
        <v>8</v>
      </c>
      <c r="C32" s="2">
        <v>32778000000</v>
      </c>
    </row>
    <row r="33" spans="1:3" ht="94.5" x14ac:dyDescent="0.25">
      <c r="A33" s="4" t="s">
        <v>7</v>
      </c>
      <c r="B33" s="3" t="s">
        <v>6</v>
      </c>
      <c r="C33" s="2">
        <v>2334000000</v>
      </c>
    </row>
    <row r="34" spans="1:3" ht="63" x14ac:dyDescent="0.25">
      <c r="A34" s="4" t="s">
        <v>5</v>
      </c>
      <c r="B34" s="3" t="s">
        <v>4</v>
      </c>
      <c r="C34" s="2">
        <v>1000000000</v>
      </c>
    </row>
    <row r="35" spans="1:3" ht="31.5" x14ac:dyDescent="0.25">
      <c r="A35" s="4" t="s">
        <v>1</v>
      </c>
      <c r="B35" s="3" t="s">
        <v>3</v>
      </c>
      <c r="C35" s="2">
        <v>100000000</v>
      </c>
    </row>
    <row r="36" spans="1:3" ht="31.5" x14ac:dyDescent="0.25">
      <c r="A36" s="4" t="s">
        <v>1</v>
      </c>
      <c r="B36" s="3" t="s">
        <v>2</v>
      </c>
      <c r="C36" s="2">
        <v>100000000</v>
      </c>
    </row>
    <row r="37" spans="1:3" ht="31.5" x14ac:dyDescent="0.25">
      <c r="A37" s="4" t="s">
        <v>1</v>
      </c>
      <c r="B37" s="3" t="s">
        <v>0</v>
      </c>
      <c r="C37" s="2">
        <v>100000000</v>
      </c>
    </row>
  </sheetData>
  <mergeCells count="3">
    <mergeCell ref="A1:C1"/>
    <mergeCell ref="A2:C2"/>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biểu 02-Chi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CTTDT</dc:creator>
  <cp:lastModifiedBy>CTTDT</cp:lastModifiedBy>
  <dcterms:created xsi:type="dcterms:W3CDTF">2026-03-02T02:20:54Z</dcterms:created>
  <dcterms:modified xsi:type="dcterms:W3CDTF">2026-03-02T02:23:57Z</dcterms:modified>
</cp:coreProperties>
</file>